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andreafranklin/Desktop/Popcorn/"/>
    </mc:Choice>
  </mc:AlternateContent>
  <xr:revisionPtr revIDLastSave="0" documentId="8_{C314F3BF-8E37-1541-B6AF-80E71FD0F9CD}" xr6:coauthVersionLast="45" xr6:coauthVersionMax="45" xr10:uidLastSave="{00000000-0000-0000-0000-000000000000}"/>
  <bookViews>
    <workbookView xWindow="0" yWindow="460" windowWidth="28800" windowHeight="16440" xr2:uid="{0FE6B6B0-C16D-9D47-819E-371927A4F0AC}"/>
  </bookViews>
  <sheets>
    <sheet name="READ ME" sheetId="4" r:id="rId1"/>
    <sheet name="products" sheetId="3" r:id="rId2"/>
    <sheet name="value" sheetId="2" r:id="rId3"/>
  </sheets>
  <definedNames>
    <definedName name="_xlnm.Print_Titles" localSheetId="1">products!$A:$A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 i="3" l="1"/>
  <c r="K3" i="3" l="1"/>
  <c r="O3" i="3" s="1"/>
  <c r="K7" i="3"/>
  <c r="K6" i="3"/>
  <c r="K4" i="3"/>
  <c r="I3" i="2" l="1"/>
  <c r="I4" i="2"/>
  <c r="I5" i="2"/>
  <c r="K5" i="2" s="1"/>
  <c r="I6" i="2"/>
  <c r="K6" i="2" s="1"/>
  <c r="I7" i="2"/>
  <c r="K7" i="2" s="1"/>
  <c r="I8" i="2"/>
  <c r="K8" i="2" s="1"/>
  <c r="I9" i="2"/>
  <c r="K9" i="2" s="1"/>
  <c r="I2" i="2"/>
  <c r="K2" i="2" s="1"/>
  <c r="O19" i="3"/>
  <c r="O18" i="3"/>
  <c r="O17" i="3"/>
  <c r="O14" i="3"/>
  <c r="O13" i="3"/>
  <c r="K10" i="3"/>
  <c r="O10" i="3" s="1"/>
  <c r="K9" i="3"/>
  <c r="O9" i="3" s="1"/>
  <c r="K8" i="3"/>
  <c r="O8" i="3" s="1"/>
  <c r="O7" i="3"/>
  <c r="O6" i="3"/>
  <c r="F4" i="2"/>
  <c r="G4" i="2" s="1"/>
  <c r="O4" i="3"/>
  <c r="K3" i="2"/>
  <c r="K4" i="2"/>
  <c r="D3" i="2"/>
  <c r="D4" i="2"/>
  <c r="D5" i="2"/>
  <c r="D6" i="2"/>
  <c r="D7" i="2"/>
  <c r="D8" i="2"/>
  <c r="D9" i="2"/>
  <c r="D2" i="2"/>
  <c r="F7" i="2" l="1"/>
  <c r="G7" i="2" s="1"/>
  <c r="M7" i="2" s="1"/>
  <c r="F2" i="2"/>
  <c r="G2" i="2" s="1"/>
  <c r="F9" i="2"/>
  <c r="G9" i="2" s="1"/>
  <c r="M9" i="2" s="1"/>
  <c r="F8" i="2"/>
  <c r="G8" i="2" s="1"/>
  <c r="M8" i="2" s="1"/>
  <c r="O5" i="3"/>
  <c r="F6" i="2"/>
  <c r="G6" i="2" s="1"/>
  <c r="M6" i="2" s="1"/>
  <c r="F5" i="2"/>
  <c r="G5" i="2" s="1"/>
  <c r="M5" i="2" s="1"/>
  <c r="F3" i="2"/>
  <c r="G3" i="2" s="1"/>
  <c r="M3" i="2" s="1"/>
  <c r="M4" i="2"/>
  <c r="K10" i="2"/>
  <c r="M2" i="2" l="1"/>
  <c r="M10" i="2" s="1"/>
  <c r="G10" i="2"/>
</calcChain>
</file>

<file path=xl/sharedStrings.xml><?xml version="1.0" encoding="utf-8"?>
<sst xmlns="http://schemas.openxmlformats.org/spreadsheetml/2006/main" count="52" uniqueCount="42">
  <si>
    <t>Cheese Lover's Box</t>
  </si>
  <si>
    <t>Salted Caramel</t>
  </si>
  <si>
    <t>Kettle Corn</t>
  </si>
  <si>
    <t>Unbelievable</t>
  </si>
  <si>
    <t>Premium Caramel</t>
  </si>
  <si>
    <t>Jalapeno Cheddar</t>
  </si>
  <si>
    <t>White Cheddar</t>
  </si>
  <si>
    <t>Caramel Corn</t>
  </si>
  <si>
    <t>Initial Order</t>
  </si>
  <si>
    <t>Difference</t>
  </si>
  <si>
    <t>unit price</t>
  </si>
  <si>
    <t># in case</t>
  </si>
  <si>
    <t>price/case</t>
  </si>
  <si>
    <t>Invoice count</t>
  </si>
  <si>
    <t>product</t>
  </si>
  <si>
    <t>TOTAL units</t>
  </si>
  <si>
    <t>Military Donations</t>
  </si>
  <si>
    <t>Silver Level</t>
  </si>
  <si>
    <t>Misc. Military</t>
  </si>
  <si>
    <t>Gold Level</t>
  </si>
  <si>
    <t>Chocolate Lover's tin</t>
  </si>
  <si>
    <t>Chocolatey Caramel Crunch</t>
  </si>
  <si>
    <t>Sales by Product</t>
  </si>
  <si>
    <t>Invoice TOTAL</t>
  </si>
  <si>
    <t>Value of Sales by Product</t>
  </si>
  <si>
    <r>
      <t xml:space="preserve">Value of </t>
    </r>
    <r>
      <rPr>
        <sz val="12"/>
        <color rgb="FFFF0000"/>
        <rFont val="Consolas"/>
        <family val="2"/>
      </rPr>
      <t xml:space="preserve">UNSOLD </t>
    </r>
    <r>
      <rPr>
        <sz val="12"/>
        <color theme="1"/>
        <rFont val="Consolas"/>
        <family val="2"/>
      </rPr>
      <t>product</t>
    </r>
  </si>
  <si>
    <t>Replenishment orders</t>
  </si>
  <si>
    <t>Products tab:</t>
  </si>
  <si>
    <t>Each product with a negative value in column O will need to be included in your Take Order.</t>
  </si>
  <si>
    <t>Value tab:</t>
  </si>
  <si>
    <t>To get ready:</t>
  </si>
  <si>
    <t>• Enter your Sales by Product in column M</t>
  </si>
  <si>
    <t>NOTE: Military donations recorded in the app will need to be included in your Take Order.</t>
  </si>
  <si>
    <t>• Enter your Initial Order and Replenishment orders in columns B - J *</t>
  </si>
  <si>
    <t xml:space="preserve">          * NOTE: the order of prodcuts differs between the Unit Invoice and the Trail's End Unit Leader Portal.</t>
  </si>
  <si>
    <t>You will need your Sales by Product as shown on the Trail's End Unit Leader Portal and your Unit Invoice.</t>
  </si>
  <si>
    <r>
      <rPr>
        <sz val="10"/>
        <color theme="1"/>
        <rFont val="Calibri (Body)"/>
      </rPr>
      <t xml:space="preserve">◇ </t>
    </r>
    <r>
      <rPr>
        <sz val="12"/>
        <color theme="1"/>
        <rFont val="Calibri"/>
        <family val="2"/>
        <scheme val="minor"/>
      </rPr>
      <t>Column O will automatically determine the difference between what you checked out and what you have sold.</t>
    </r>
  </si>
  <si>
    <r>
      <rPr>
        <sz val="10"/>
        <color theme="1"/>
        <rFont val="Calibri (Body)"/>
      </rPr>
      <t xml:space="preserve">◇ </t>
    </r>
    <r>
      <rPr>
        <sz val="12"/>
        <color theme="1"/>
        <rFont val="Calibri"/>
        <family val="2"/>
        <scheme val="minor"/>
      </rPr>
      <t>Column K will total each product automatically.</t>
    </r>
  </si>
  <si>
    <t>✩ All values will automatically update based on information you entered on the products tab.</t>
  </si>
  <si>
    <t>✩ Use this tab to confirm your total retail value of checked out popcorn.</t>
  </si>
  <si>
    <t>✩ Use this tab to determine the value of the popcorn remaining in your inventory.</t>
  </si>
  <si>
    <t>✩ If your Unit saved cash military donations that money may be used to purchase any remaining inventory.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</si>
</sst>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quot;$&quot;#,##0"/>
    <numFmt numFmtId="165" formatCode="_([$$-409]* #,##0_);_([$$-409]* \(#,##0\);_([$$-409]* &quot;-&quot;??_);_(@_)"/>
    <numFmt numFmtId="166" formatCode="m/d;@"/>
  </numFmts>
  <fonts count="13">
    <font>
      <sz val="12"/>
      <color theme="1"/>
      <name val="Calibri"/>
      <family val="2"/>
      <scheme val="minor"/>
    </font>
    <font>
      <sz val="12"/>
      <color theme="1"/>
      <name val="Calibri"/>
      <family val="2"/>
      <scheme val="minor"/>
    </font>
    <font>
      <sz val="12"/>
      <color theme="1"/>
      <name val="Consolas"/>
      <family val="2"/>
    </font>
    <font>
      <b/>
      <sz val="12"/>
      <color theme="1"/>
      <name val="Consolas"/>
      <family val="2"/>
    </font>
    <font>
      <b/>
      <sz val="14"/>
      <color theme="1"/>
      <name val="Consolas"/>
      <family val="2"/>
    </font>
    <font>
      <sz val="12"/>
      <color theme="9" tint="-0.499984740745262"/>
      <name val="Consolas"/>
      <family val="2"/>
    </font>
    <font>
      <b/>
      <sz val="12"/>
      <color theme="9" tint="-0.499984740745262"/>
      <name val="Consolas"/>
      <family val="2"/>
    </font>
    <font>
      <sz val="12"/>
      <color rgb="FFFF0000"/>
      <name val="Consolas"/>
      <family val="2"/>
    </font>
    <font>
      <sz val="12"/>
      <color rgb="FFFF0000"/>
      <name val="Calibri"/>
      <family val="2"/>
      <scheme val="minor"/>
    </font>
    <font>
      <b/>
      <sz val="12"/>
      <color theme="1"/>
      <name val="Calibri"/>
      <family val="2"/>
      <scheme val="minor"/>
    </font>
    <font>
      <b/>
      <sz val="12"/>
      <color theme="0" tint="-0.499984740745262"/>
      <name val="Consolas"/>
      <family val="2"/>
    </font>
    <font>
      <sz val="12"/>
      <color theme="0" tint="-0.499984740745262"/>
      <name val="Consolas"/>
      <family val="2"/>
    </font>
    <font>
      <sz val="10"/>
      <color theme="1"/>
      <name val="Calibri (Body)"/>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14">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4">
    <xf numFmtId="0" fontId="0" fillId="0" borderId="0" xfId="0"/>
    <xf numFmtId="0" fontId="2" fillId="0" borderId="0" xfId="0" applyFont="1"/>
    <xf numFmtId="0" fontId="3" fillId="0" borderId="0" xfId="0" applyFont="1" applyAlignment="1">
      <alignment horizontal="center"/>
    </xf>
    <xf numFmtId="0" fontId="3" fillId="0" borderId="0" xfId="0" applyFont="1" applyAlignment="1">
      <alignment horizontal="center" wrapText="1"/>
    </xf>
    <xf numFmtId="0" fontId="2" fillId="0" borderId="0" xfId="0" applyFont="1" applyAlignment="1">
      <alignment horizontal="center"/>
    </xf>
    <xf numFmtId="0" fontId="3" fillId="0" borderId="0" xfId="0" applyFont="1"/>
    <xf numFmtId="0" fontId="3" fillId="0" borderId="0" xfId="0" applyFont="1" applyAlignment="1">
      <alignment wrapText="1"/>
    </xf>
    <xf numFmtId="0" fontId="2" fillId="0" borderId="0" xfId="0" applyFont="1" applyFill="1"/>
    <xf numFmtId="0" fontId="6" fillId="0" borderId="0" xfId="0" applyFont="1" applyAlignment="1">
      <alignment horizontal="center" wrapText="1"/>
    </xf>
    <xf numFmtId="0" fontId="2" fillId="0" borderId="0" xfId="0" applyFont="1" applyFill="1" applyBorder="1"/>
    <xf numFmtId="0" fontId="2" fillId="0" borderId="0" xfId="0" applyFont="1" applyFill="1" applyBorder="1" applyAlignment="1">
      <alignment horizontal="center"/>
    </xf>
    <xf numFmtId="0" fontId="5" fillId="0" borderId="0" xfId="0" applyFont="1" applyFill="1" applyBorder="1" applyAlignment="1">
      <alignment horizontal="center"/>
    </xf>
    <xf numFmtId="0" fontId="2" fillId="0" borderId="0" xfId="0" applyFont="1" applyAlignment="1">
      <alignment horizontal="center" wrapText="1"/>
    </xf>
    <xf numFmtId="0" fontId="5" fillId="0" borderId="0" xfId="0" applyFont="1" applyAlignment="1">
      <alignment horizontal="center" wrapText="1"/>
    </xf>
    <xf numFmtId="0" fontId="3" fillId="0" borderId="0" xfId="0" applyFont="1" applyBorder="1" applyAlignment="1">
      <alignment horizontal="center" wrapText="1"/>
    </xf>
    <xf numFmtId="166" fontId="3" fillId="0" borderId="0" xfId="0" applyNumberFormat="1" applyFont="1" applyBorder="1" applyAlignment="1">
      <alignment horizontal="center" wrapText="1"/>
    </xf>
    <xf numFmtId="166" fontId="3" fillId="0" borderId="4" xfId="0" applyNumberFormat="1" applyFont="1" applyBorder="1" applyAlignment="1">
      <alignment horizontal="center" wrapText="1"/>
    </xf>
    <xf numFmtId="166" fontId="3" fillId="0" borderId="2" xfId="0" applyNumberFormat="1" applyFont="1" applyBorder="1" applyAlignment="1">
      <alignment horizontal="center" wrapText="1"/>
    </xf>
    <xf numFmtId="0" fontId="2" fillId="0" borderId="0" xfId="0" applyFont="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164" fontId="2" fillId="0" borderId="0" xfId="0" applyNumberFormat="1" applyFont="1" applyFill="1" applyAlignment="1">
      <alignment horizontal="center" vertical="center"/>
    </xf>
    <xf numFmtId="6" fontId="2"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0" xfId="0" applyFont="1" applyAlignment="1">
      <alignment horizontal="center" vertical="center"/>
    </xf>
    <xf numFmtId="0" fontId="3" fillId="0" borderId="0" xfId="0" applyFont="1" applyFill="1" applyAlignment="1">
      <alignment vertical="center"/>
    </xf>
    <xf numFmtId="3" fontId="2" fillId="0" borderId="0" xfId="1" applyNumberFormat="1" applyFont="1" applyFill="1" applyAlignment="1">
      <alignment horizontal="center" vertical="center"/>
    </xf>
    <xf numFmtId="0" fontId="5" fillId="0" borderId="0" xfId="0" applyFont="1" applyFill="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5"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4" fillId="0" borderId="0" xfId="0" applyFont="1" applyAlignment="1" applyProtection="1">
      <alignment horizontal="center" wrapText="1"/>
      <protection locked="0"/>
    </xf>
    <xf numFmtId="0" fontId="2" fillId="0" borderId="1" xfId="0" applyFont="1" applyFill="1" applyBorder="1" applyAlignment="1" applyProtection="1">
      <alignment vertical="center"/>
      <protection locked="0"/>
    </xf>
    <xf numFmtId="0" fontId="2" fillId="0" borderId="0" xfId="0" applyFont="1" applyFill="1" applyBorder="1" applyProtection="1">
      <protection locked="0"/>
    </xf>
    <xf numFmtId="0" fontId="2" fillId="0" borderId="0" xfId="0" applyFont="1" applyFill="1" applyAlignment="1" applyProtection="1">
      <alignment horizontal="center" vertical="center"/>
    </xf>
    <xf numFmtId="0" fontId="2" fillId="0" borderId="0" xfId="0" applyFont="1" applyFill="1" applyBorder="1" applyAlignment="1" applyProtection="1">
      <alignment horizontal="center"/>
    </xf>
    <xf numFmtId="0" fontId="3" fillId="0" borderId="0" xfId="0" applyFont="1" applyBorder="1" applyAlignment="1" applyProtection="1">
      <alignment horizontal="center" wrapText="1"/>
    </xf>
    <xf numFmtId="0" fontId="9" fillId="0" borderId="0" xfId="0" applyFont="1"/>
    <xf numFmtId="0" fontId="8" fillId="0" borderId="0" xfId="0" applyFont="1"/>
    <xf numFmtId="0" fontId="2" fillId="2" borderId="10" xfId="0" applyFont="1" applyFill="1" applyBorder="1" applyAlignment="1" applyProtection="1">
      <alignment vertical="center"/>
      <protection locked="0"/>
    </xf>
    <xf numFmtId="0" fontId="2" fillId="2" borderId="10"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1" xfId="0" applyFont="1" applyFill="1" applyBorder="1" applyAlignment="1">
      <alignment horizontal="center" vertical="center"/>
    </xf>
    <xf numFmtId="0" fontId="2" fillId="2" borderId="11" xfId="0" applyFont="1" applyFill="1" applyBorder="1" applyAlignment="1">
      <alignment vertical="center"/>
    </xf>
    <xf numFmtId="0" fontId="2" fillId="0" borderId="5"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5"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2" fillId="2" borderId="9"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5" fillId="2" borderId="9" xfId="0" applyFont="1" applyFill="1" applyBorder="1" applyAlignment="1">
      <alignment horizontal="center" vertical="center"/>
    </xf>
    <xf numFmtId="0" fontId="5" fillId="0" borderId="3"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0" xfId="0" applyFont="1" applyBorder="1" applyAlignment="1">
      <alignment horizontal="center"/>
    </xf>
    <xf numFmtId="0" fontId="2" fillId="2"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xf numFmtId="0" fontId="3" fillId="0" borderId="0" xfId="0" applyFont="1" applyBorder="1" applyAlignment="1">
      <alignment wrapText="1"/>
    </xf>
    <xf numFmtId="0" fontId="2" fillId="2" borderId="0" xfId="0" applyFont="1" applyFill="1" applyBorder="1" applyAlignment="1">
      <alignment vertical="center"/>
    </xf>
    <xf numFmtId="0" fontId="2" fillId="0" borderId="0" xfId="0" applyFont="1" applyFill="1" applyBorder="1" applyAlignment="1">
      <alignment vertical="center"/>
    </xf>
    <xf numFmtId="0" fontId="2" fillId="0" borderId="13"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0" xfId="0" applyFont="1" applyFill="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2" fillId="2" borderId="12" xfId="0" applyFont="1" applyFill="1" applyBorder="1" applyAlignment="1">
      <alignment horizontal="center" vertical="center"/>
    </xf>
    <xf numFmtId="0" fontId="2" fillId="0" borderId="10" xfId="0" applyFont="1" applyFill="1" applyBorder="1" applyAlignment="1" applyProtection="1">
      <alignment vertical="center"/>
      <protection locked="0"/>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5" fillId="0" borderId="9" xfId="0" applyFont="1" applyFill="1" applyBorder="1" applyAlignment="1">
      <alignment horizontal="center" vertical="center"/>
    </xf>
    <xf numFmtId="0" fontId="2" fillId="0" borderId="9" xfId="0" applyFont="1" applyFill="1" applyBorder="1" applyAlignment="1" applyProtection="1">
      <alignment horizontal="center" vertical="center"/>
    </xf>
    <xf numFmtId="0" fontId="2" fillId="2" borderId="10" xfId="0" applyFont="1" applyFill="1" applyBorder="1" applyAlignment="1">
      <alignment vertical="center"/>
    </xf>
    <xf numFmtId="165" fontId="2" fillId="2" borderId="11" xfId="2" applyNumberFormat="1" applyFont="1" applyFill="1" applyBorder="1" applyAlignment="1">
      <alignment horizontal="center" vertical="center"/>
    </xf>
    <xf numFmtId="6" fontId="2" fillId="2" borderId="11" xfId="0" applyNumberFormat="1" applyFont="1" applyFill="1" applyBorder="1" applyAlignment="1">
      <alignment horizontal="center" vertical="center"/>
    </xf>
    <xf numFmtId="164" fontId="2" fillId="2" borderId="11" xfId="0" applyNumberFormat="1" applyFont="1" applyFill="1" applyBorder="1" applyAlignment="1">
      <alignment horizontal="center" vertical="center"/>
    </xf>
    <xf numFmtId="6" fontId="2" fillId="2" borderId="12" xfId="0" applyNumberFormat="1" applyFont="1" applyFill="1" applyBorder="1" applyAlignment="1">
      <alignment horizontal="center" vertical="center"/>
    </xf>
    <xf numFmtId="0" fontId="2" fillId="0" borderId="5" xfId="0" applyFont="1" applyFill="1" applyBorder="1" applyAlignment="1">
      <alignment vertical="center"/>
    </xf>
    <xf numFmtId="165" fontId="2" fillId="0" borderId="1" xfId="2" applyNumberFormat="1" applyFont="1" applyFill="1" applyBorder="1" applyAlignment="1">
      <alignment horizontal="center" vertical="center"/>
    </xf>
    <xf numFmtId="6" fontId="2" fillId="0" borderId="13" xfId="0" applyNumberFormat="1" applyFont="1" applyFill="1" applyBorder="1" applyAlignment="1">
      <alignment horizontal="center" vertical="center"/>
    </xf>
    <xf numFmtId="0" fontId="2" fillId="2" borderId="5" xfId="0" applyFont="1" applyFill="1" applyBorder="1" applyAlignment="1">
      <alignment vertical="center"/>
    </xf>
    <xf numFmtId="165" fontId="2" fillId="2" borderId="1" xfId="2" applyNumberFormat="1" applyFont="1" applyFill="1" applyBorder="1" applyAlignment="1">
      <alignment horizontal="center" vertical="center"/>
    </xf>
    <xf numFmtId="6" fontId="2"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6" fontId="2" fillId="2" borderId="13" xfId="0" applyNumberFormat="1" applyFont="1" applyFill="1" applyBorder="1" applyAlignment="1">
      <alignment horizontal="center" vertical="center"/>
    </xf>
    <xf numFmtId="164" fontId="2" fillId="3" borderId="0" xfId="0" applyNumberFormat="1" applyFont="1" applyFill="1" applyAlignment="1">
      <alignment horizontal="center" vertical="center"/>
    </xf>
    <xf numFmtId="164" fontId="2" fillId="4" borderId="0" xfId="0" applyNumberFormat="1" applyFont="1" applyFill="1" applyAlignment="1">
      <alignment horizontal="center" vertical="center"/>
    </xf>
    <xf numFmtId="0" fontId="10" fillId="0" borderId="0" xfId="0" applyFont="1" applyAlignment="1">
      <alignment horizontal="center" wrapText="1"/>
    </xf>
    <xf numFmtId="0" fontId="11" fillId="2" borderId="11" xfId="0" applyFont="1" applyFill="1" applyBorder="1" applyAlignment="1">
      <alignment horizontal="center" vertical="center"/>
    </xf>
    <xf numFmtId="6" fontId="11" fillId="2" borderId="11" xfId="0" applyNumberFormat="1" applyFont="1" applyFill="1" applyBorder="1" applyAlignment="1">
      <alignment horizontal="center" vertical="center"/>
    </xf>
    <xf numFmtId="0" fontId="11" fillId="0" borderId="1" xfId="0" applyFont="1" applyFill="1" applyBorder="1" applyAlignment="1">
      <alignment horizontal="center" vertical="center"/>
    </xf>
    <xf numFmtId="6" fontId="11" fillId="0"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6" fontId="11" fillId="2" borderId="1" xfId="0" applyNumberFormat="1" applyFont="1" applyFill="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6" fillId="0" borderId="0" xfId="0" applyFont="1" applyBorder="1" applyAlignment="1">
      <alignment horizontal="center" wrapText="1"/>
    </xf>
    <xf numFmtId="0" fontId="3" fillId="0" borderId="1" xfId="0" applyFont="1" applyFill="1" applyBorder="1" applyAlignment="1" applyProtection="1">
      <alignment horizontal="center" vertical="center"/>
      <protection locked="0"/>
    </xf>
  </cellXfs>
  <cellStyles count="3">
    <cellStyle name="Comma" xfId="1" builtinId="3"/>
    <cellStyle name="Currency" xfId="2" builtinId="4"/>
    <cellStyle name="Normal" xfId="0" builtinId="0"/>
  </cellStyles>
  <dxfs count="1">
    <dxf>
      <font>
        <color rgb="FF9C0006"/>
      </font>
      <fill>
        <patternFill>
          <bgColor rgb="FFFFC7CE"/>
        </patternFill>
      </fill>
    </dxf>
  </dxfs>
  <tableStyles count="0" defaultTableStyle="TableStyleMedium2" defaultPivotStyle="PivotStyleLight16"/>
  <colors>
    <mruColors>
      <color rgb="FFFFC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25400</xdr:colOff>
      <xdr:row>10</xdr:row>
      <xdr:rowOff>152400</xdr:rowOff>
    </xdr:from>
    <xdr:to>
      <xdr:col>2</xdr:col>
      <xdr:colOff>25400</xdr:colOff>
      <xdr:row>14</xdr:row>
      <xdr:rowOff>165100</xdr:rowOff>
    </xdr:to>
    <xdr:sp macro="" textlink="">
      <xdr:nvSpPr>
        <xdr:cNvPr id="2" name="TextBox 1">
          <a:extLst>
            <a:ext uri="{FF2B5EF4-FFF2-40B4-BE49-F238E27FC236}">
              <a16:creationId xmlns:a16="http://schemas.microsoft.com/office/drawing/2014/main" id="{02B5F740-CB72-F042-A910-8C6AA75B9E77}"/>
            </a:ext>
          </a:extLst>
        </xdr:cNvPr>
        <xdr:cNvSpPr txBox="1"/>
      </xdr:nvSpPr>
      <xdr:spPr>
        <a:xfrm>
          <a:off x="25400" y="2933700"/>
          <a:ext cx="24384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a:t>
          </a:r>
        </a:p>
        <a:p>
          <a:r>
            <a:rPr lang="en-US" sz="1100"/>
            <a:t>The order of the products/flavors</a:t>
          </a:r>
          <a:r>
            <a:rPr lang="en-US" sz="1100" baseline="0"/>
            <a:t> seen on the</a:t>
          </a:r>
          <a:r>
            <a:rPr lang="en-US" sz="1100"/>
            <a:t> Sales by Product listed in the Trail's End Unit Leader Portal does not match the order</a:t>
          </a:r>
          <a:r>
            <a:rPr lang="en-US" sz="1100" baseline="0"/>
            <a:t> on your Unit Invoice.</a:t>
          </a:r>
          <a:endParaRPr lang="en-US" sz="1100"/>
        </a:p>
      </xdr:txBody>
    </xdr:sp>
    <xdr:clientData/>
  </xdr:twoCellAnchor>
  <xdr:twoCellAnchor>
    <xdr:from>
      <xdr:col>7</xdr:col>
      <xdr:colOff>317500</xdr:colOff>
      <xdr:row>20</xdr:row>
      <xdr:rowOff>152400</xdr:rowOff>
    </xdr:from>
    <xdr:to>
      <xdr:col>14</xdr:col>
      <xdr:colOff>927100</xdr:colOff>
      <xdr:row>24</xdr:row>
      <xdr:rowOff>12700</xdr:rowOff>
    </xdr:to>
    <xdr:sp macro="" textlink="">
      <xdr:nvSpPr>
        <xdr:cNvPr id="3" name="TextBox 2">
          <a:extLst>
            <a:ext uri="{FF2B5EF4-FFF2-40B4-BE49-F238E27FC236}">
              <a16:creationId xmlns:a16="http://schemas.microsoft.com/office/drawing/2014/main" id="{66AF6326-EE5F-8E4C-8AE6-9E5588177FC8}"/>
            </a:ext>
          </a:extLst>
        </xdr:cNvPr>
        <xdr:cNvSpPr txBox="1"/>
      </xdr:nvSpPr>
      <xdr:spPr>
        <a:xfrm>
          <a:off x="5359400" y="5410200"/>
          <a:ext cx="3886200" cy="673100"/>
        </a:xfrm>
        <a:prstGeom prst="rect">
          <a:avLst/>
        </a:prstGeom>
        <a:solidFill>
          <a:srgbClr val="FFC7C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Take Orders:</a:t>
          </a:r>
        </a:p>
        <a:p>
          <a:r>
            <a:rPr lang="en-US" sz="1100"/>
            <a:t>• Should</a:t>
          </a:r>
          <a:r>
            <a:rPr lang="en-US" sz="1100" baseline="0"/>
            <a:t> include any product with a negative value in column O.</a:t>
          </a:r>
          <a:endParaRPr lang="en-US" sz="1100"/>
        </a:p>
        <a:p>
          <a:r>
            <a:rPr lang="en-US" sz="1100"/>
            <a:t>• </a:t>
          </a:r>
          <a:r>
            <a:rPr lang="en-US" sz="1100" baseline="0"/>
            <a:t>Military donations should be added to your Take Order.</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393700</xdr:colOff>
      <xdr:row>9</xdr:row>
      <xdr:rowOff>190500</xdr:rowOff>
    </xdr:from>
    <xdr:to>
      <xdr:col>6</xdr:col>
      <xdr:colOff>25400</xdr:colOff>
      <xdr:row>13</xdr:row>
      <xdr:rowOff>127000</xdr:rowOff>
    </xdr:to>
    <xdr:grpSp>
      <xdr:nvGrpSpPr>
        <xdr:cNvPr id="7" name="Group 6">
          <a:extLst>
            <a:ext uri="{FF2B5EF4-FFF2-40B4-BE49-F238E27FC236}">
              <a16:creationId xmlns:a16="http://schemas.microsoft.com/office/drawing/2014/main" id="{BCD968F6-4A2F-9B40-9A9B-3E594A0CEAC1}"/>
            </a:ext>
          </a:extLst>
        </xdr:cNvPr>
        <xdr:cNvGrpSpPr/>
      </xdr:nvGrpSpPr>
      <xdr:grpSpPr>
        <a:xfrm>
          <a:off x="2108200" y="3022600"/>
          <a:ext cx="2235200" cy="812800"/>
          <a:chOff x="2108200" y="2324100"/>
          <a:chExt cx="2146300" cy="749300"/>
        </a:xfrm>
      </xdr:grpSpPr>
      <xdr:sp macro="" textlink="">
        <xdr:nvSpPr>
          <xdr:cNvPr id="2" name="TextBox 1">
            <a:extLst>
              <a:ext uri="{FF2B5EF4-FFF2-40B4-BE49-F238E27FC236}">
                <a16:creationId xmlns:a16="http://schemas.microsoft.com/office/drawing/2014/main" id="{C4130008-CB22-FE47-9F9E-3B545060BA10}"/>
              </a:ext>
            </a:extLst>
          </xdr:cNvPr>
          <xdr:cNvSpPr txBox="1"/>
        </xdr:nvSpPr>
        <xdr:spPr>
          <a:xfrm>
            <a:off x="2108200" y="2603500"/>
            <a:ext cx="1790700" cy="4699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should match the retail value on your Unit Invoice</a:t>
            </a:r>
          </a:p>
        </xdr:txBody>
      </xdr:sp>
      <xdr:cxnSp macro="">
        <xdr:nvCxnSpPr>
          <xdr:cNvPr id="5" name="Straight Arrow Connector 4">
            <a:extLst>
              <a:ext uri="{FF2B5EF4-FFF2-40B4-BE49-F238E27FC236}">
                <a16:creationId xmlns:a16="http://schemas.microsoft.com/office/drawing/2014/main" id="{5B226FF0-9388-1E4B-8047-511BE57606EB}"/>
              </a:ext>
            </a:extLst>
          </xdr:cNvPr>
          <xdr:cNvCxnSpPr/>
        </xdr:nvCxnSpPr>
        <xdr:spPr>
          <a:xfrm flipV="1">
            <a:off x="3886200" y="2324100"/>
            <a:ext cx="368300" cy="29210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292100</xdr:colOff>
      <xdr:row>10</xdr:row>
      <xdr:rowOff>25400</xdr:rowOff>
    </xdr:from>
    <xdr:to>
      <xdr:col>12</xdr:col>
      <xdr:colOff>508000</xdr:colOff>
      <xdr:row>18</xdr:row>
      <xdr:rowOff>0</xdr:rowOff>
    </xdr:to>
    <xdr:grpSp>
      <xdr:nvGrpSpPr>
        <xdr:cNvPr id="12" name="Group 11">
          <a:extLst>
            <a:ext uri="{FF2B5EF4-FFF2-40B4-BE49-F238E27FC236}">
              <a16:creationId xmlns:a16="http://schemas.microsoft.com/office/drawing/2014/main" id="{FA4A68A6-4AF6-A74B-8487-A2BD35EB1380}"/>
            </a:ext>
          </a:extLst>
        </xdr:cNvPr>
        <xdr:cNvGrpSpPr/>
      </xdr:nvGrpSpPr>
      <xdr:grpSpPr>
        <a:xfrm>
          <a:off x="4610100" y="3124200"/>
          <a:ext cx="3721100" cy="1600200"/>
          <a:chOff x="4521200" y="2362200"/>
          <a:chExt cx="3911600" cy="1600200"/>
        </a:xfrm>
      </xdr:grpSpPr>
      <xdr:sp macro="" textlink="">
        <xdr:nvSpPr>
          <xdr:cNvPr id="8" name="TextBox 7">
            <a:extLst>
              <a:ext uri="{FF2B5EF4-FFF2-40B4-BE49-F238E27FC236}">
                <a16:creationId xmlns:a16="http://schemas.microsoft.com/office/drawing/2014/main" id="{736539BE-65B5-B844-8243-D566CD5D1CF4}"/>
              </a:ext>
            </a:extLst>
          </xdr:cNvPr>
          <xdr:cNvSpPr txBox="1"/>
        </xdr:nvSpPr>
        <xdr:spPr>
          <a:xfrm>
            <a:off x="4521200" y="3149600"/>
            <a:ext cx="3568700" cy="81280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a:t>
            </a:r>
            <a:r>
              <a:rPr lang="en-US" sz="1100" baseline="0"/>
              <a:t> your Unit saved the cash donations, those donations may be used to purchase any UNSOLD product.  Your Unit will need to distribute that product to local military personnel, veterans, or first responders. </a:t>
            </a:r>
            <a:endParaRPr lang="en-US" sz="1100"/>
          </a:p>
        </xdr:txBody>
      </xdr:sp>
      <xdr:cxnSp macro="">
        <xdr:nvCxnSpPr>
          <xdr:cNvPr id="10" name="Straight Arrow Connector 9">
            <a:extLst>
              <a:ext uri="{FF2B5EF4-FFF2-40B4-BE49-F238E27FC236}">
                <a16:creationId xmlns:a16="http://schemas.microsoft.com/office/drawing/2014/main" id="{6ADDAD76-6BEB-044C-8A2D-D799941949A2}"/>
              </a:ext>
            </a:extLst>
          </xdr:cNvPr>
          <xdr:cNvCxnSpPr/>
        </xdr:nvCxnSpPr>
        <xdr:spPr>
          <a:xfrm flipV="1">
            <a:off x="8102600" y="2362200"/>
            <a:ext cx="330200" cy="80010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D4D3C-0A0D-F04B-955C-73C499308828}">
  <dimension ref="A2:B18"/>
  <sheetViews>
    <sheetView showGridLines="0" tabSelected="1" workbookViewId="0"/>
  </sheetViews>
  <sheetFormatPr baseColWidth="10" defaultRowHeight="16"/>
  <cols>
    <col min="1" max="1" width="12.5" style="39" customWidth="1"/>
    <col min="2" max="2" width="94" bestFit="1" customWidth="1"/>
  </cols>
  <sheetData>
    <row r="2" spans="1:2">
      <c r="A2" s="39" t="s">
        <v>30</v>
      </c>
      <c r="B2" t="s">
        <v>35</v>
      </c>
    </row>
    <row r="4" spans="1:2">
      <c r="A4" s="39" t="s">
        <v>27</v>
      </c>
      <c r="B4" t="s">
        <v>33</v>
      </c>
    </row>
    <row r="5" spans="1:2">
      <c r="B5" t="s">
        <v>31</v>
      </c>
    </row>
    <row r="7" spans="1:2">
      <c r="B7" t="s">
        <v>37</v>
      </c>
    </row>
    <row r="8" spans="1:2">
      <c r="B8" t="s">
        <v>36</v>
      </c>
    </row>
    <row r="10" spans="1:2">
      <c r="B10" s="40" t="s">
        <v>28</v>
      </c>
    </row>
    <row r="11" spans="1:2">
      <c r="B11" t="s">
        <v>32</v>
      </c>
    </row>
    <row r="13" spans="1:2">
      <c r="B13" t="s">
        <v>34</v>
      </c>
    </row>
    <row r="15" spans="1:2">
      <c r="A15" s="39" t="s">
        <v>29</v>
      </c>
      <c r="B15" t="s">
        <v>38</v>
      </c>
    </row>
    <row r="16" spans="1:2">
      <c r="B16" t="s">
        <v>39</v>
      </c>
    </row>
    <row r="17" spans="2:2">
      <c r="B17" t="s">
        <v>40</v>
      </c>
    </row>
    <row r="18" spans="2:2">
      <c r="B18" t="s">
        <v>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D48D8-91EC-F14B-AC55-41FAF473FD1F}">
  <dimension ref="A1:P23"/>
  <sheetViews>
    <sheetView showGridLines="0" workbookViewId="0">
      <selection activeCell="C1" sqref="C1:J1"/>
    </sheetView>
  </sheetViews>
  <sheetFormatPr baseColWidth="10" defaultRowHeight="16"/>
  <cols>
    <col min="1" max="1" width="22.6640625" style="1" customWidth="1"/>
    <col min="2" max="2" width="9.33203125" style="4" bestFit="1" customWidth="1"/>
    <col min="3" max="10" width="6.83203125" style="4" customWidth="1"/>
    <col min="11" max="11" width="9.5" style="4" customWidth="1"/>
    <col min="12" max="12" width="1.83203125" style="60" customWidth="1"/>
    <col min="13" max="13" width="9.33203125" style="4" customWidth="1"/>
    <col min="14" max="14" width="1.83203125" style="63" customWidth="1"/>
    <col min="15" max="15" width="12.5" style="1" customWidth="1"/>
    <col min="16" max="16384" width="10.83203125" style="1"/>
  </cols>
  <sheetData>
    <row r="1" spans="1:15">
      <c r="C1" s="99" t="s">
        <v>26</v>
      </c>
      <c r="D1" s="100"/>
      <c r="E1" s="100"/>
      <c r="F1" s="100"/>
      <c r="G1" s="100"/>
      <c r="H1" s="100"/>
      <c r="I1" s="100"/>
      <c r="J1" s="101"/>
      <c r="M1" s="102" t="s">
        <v>22</v>
      </c>
    </row>
    <row r="2" spans="1:15" s="6" customFormat="1" ht="35">
      <c r="A2" s="33" t="s">
        <v>14</v>
      </c>
      <c r="B2" s="14" t="s">
        <v>8</v>
      </c>
      <c r="C2" s="16">
        <v>43703</v>
      </c>
      <c r="D2" s="15">
        <v>43710</v>
      </c>
      <c r="E2" s="15">
        <v>43717</v>
      </c>
      <c r="F2" s="15">
        <v>43724</v>
      </c>
      <c r="G2" s="15">
        <v>43731</v>
      </c>
      <c r="H2" s="15">
        <v>43738</v>
      </c>
      <c r="I2" s="15">
        <v>43745</v>
      </c>
      <c r="J2" s="17">
        <v>43752</v>
      </c>
      <c r="K2" s="38" t="s">
        <v>15</v>
      </c>
      <c r="L2" s="14"/>
      <c r="M2" s="102"/>
      <c r="N2" s="64"/>
      <c r="O2" s="3" t="s">
        <v>9</v>
      </c>
    </row>
    <row r="3" spans="1:15" s="18" customFormat="1" ht="21" customHeight="1">
      <c r="A3" s="41" t="s">
        <v>0</v>
      </c>
      <c r="B3" s="42"/>
      <c r="C3" s="42"/>
      <c r="D3" s="43"/>
      <c r="E3" s="44"/>
      <c r="F3" s="43"/>
      <c r="G3" s="44"/>
      <c r="H3" s="43"/>
      <c r="I3" s="44"/>
      <c r="J3" s="43"/>
      <c r="K3" s="54">
        <f t="shared" ref="K3:K10" si="0">SUM(B3:J3)</f>
        <v>0</v>
      </c>
      <c r="L3" s="61"/>
      <c r="M3" s="57"/>
      <c r="N3" s="65"/>
      <c r="O3" s="54">
        <f t="shared" ref="O3:O10" si="1">K3-M3</f>
        <v>0</v>
      </c>
    </row>
    <row r="4" spans="1:15" s="19" customFormat="1" ht="21" customHeight="1">
      <c r="A4" s="47" t="s">
        <v>1</v>
      </c>
      <c r="B4" s="30"/>
      <c r="C4" s="30"/>
      <c r="D4" s="31"/>
      <c r="E4" s="32"/>
      <c r="F4" s="31"/>
      <c r="G4" s="32"/>
      <c r="H4" s="31"/>
      <c r="I4" s="32"/>
      <c r="J4" s="31"/>
      <c r="K4" s="55">
        <f t="shared" si="0"/>
        <v>0</v>
      </c>
      <c r="L4" s="62"/>
      <c r="M4" s="58"/>
      <c r="N4" s="66"/>
      <c r="O4" s="55">
        <f t="shared" si="1"/>
        <v>0</v>
      </c>
    </row>
    <row r="5" spans="1:15" s="18" customFormat="1" ht="21" customHeight="1">
      <c r="A5" s="48" t="s">
        <v>2</v>
      </c>
      <c r="B5" s="49"/>
      <c r="C5" s="49"/>
      <c r="D5" s="50"/>
      <c r="E5" s="51"/>
      <c r="F5" s="50"/>
      <c r="G5" s="51"/>
      <c r="H5" s="50"/>
      <c r="I5" s="51"/>
      <c r="J5" s="50"/>
      <c r="K5" s="56">
        <f t="shared" si="0"/>
        <v>0</v>
      </c>
      <c r="L5" s="61"/>
      <c r="M5" s="59"/>
      <c r="N5" s="65"/>
      <c r="O5" s="56">
        <f t="shared" si="1"/>
        <v>0</v>
      </c>
    </row>
    <row r="6" spans="1:15" s="19" customFormat="1" ht="21" customHeight="1">
      <c r="A6" s="47" t="s">
        <v>3</v>
      </c>
      <c r="B6" s="30"/>
      <c r="C6" s="30"/>
      <c r="D6" s="31"/>
      <c r="E6" s="32"/>
      <c r="F6" s="31"/>
      <c r="G6" s="32"/>
      <c r="H6" s="31"/>
      <c r="I6" s="32"/>
      <c r="J6" s="31"/>
      <c r="K6" s="55">
        <f t="shared" si="0"/>
        <v>0</v>
      </c>
      <c r="L6" s="62"/>
      <c r="M6" s="58"/>
      <c r="N6" s="66"/>
      <c r="O6" s="55">
        <f t="shared" si="1"/>
        <v>0</v>
      </c>
    </row>
    <row r="7" spans="1:15" s="18" customFormat="1" ht="21" customHeight="1">
      <c r="A7" s="48" t="s">
        <v>4</v>
      </c>
      <c r="B7" s="49"/>
      <c r="C7" s="49"/>
      <c r="D7" s="50"/>
      <c r="E7" s="51"/>
      <c r="F7" s="50"/>
      <c r="G7" s="51"/>
      <c r="H7" s="50"/>
      <c r="I7" s="51"/>
      <c r="J7" s="50"/>
      <c r="K7" s="56">
        <f t="shared" si="0"/>
        <v>0</v>
      </c>
      <c r="L7" s="61"/>
      <c r="M7" s="59"/>
      <c r="N7" s="65"/>
      <c r="O7" s="56">
        <f t="shared" si="1"/>
        <v>0</v>
      </c>
    </row>
    <row r="8" spans="1:15" s="19" customFormat="1" ht="21" customHeight="1">
      <c r="A8" s="47" t="s">
        <v>5</v>
      </c>
      <c r="B8" s="30"/>
      <c r="C8" s="30"/>
      <c r="D8" s="31"/>
      <c r="E8" s="32"/>
      <c r="F8" s="31"/>
      <c r="G8" s="32"/>
      <c r="H8" s="31"/>
      <c r="I8" s="32"/>
      <c r="J8" s="31"/>
      <c r="K8" s="55">
        <f t="shared" si="0"/>
        <v>0</v>
      </c>
      <c r="L8" s="62"/>
      <c r="M8" s="58"/>
      <c r="N8" s="66"/>
      <c r="O8" s="55">
        <f t="shared" si="1"/>
        <v>0</v>
      </c>
    </row>
    <row r="9" spans="1:15" s="18" customFormat="1" ht="21" customHeight="1">
      <c r="A9" s="48" t="s">
        <v>6</v>
      </c>
      <c r="B9" s="49"/>
      <c r="C9" s="49"/>
      <c r="D9" s="50"/>
      <c r="E9" s="51"/>
      <c r="F9" s="50"/>
      <c r="G9" s="51"/>
      <c r="H9" s="50"/>
      <c r="I9" s="51"/>
      <c r="J9" s="50"/>
      <c r="K9" s="56">
        <f t="shared" si="0"/>
        <v>0</v>
      </c>
      <c r="L9" s="61"/>
      <c r="M9" s="59"/>
      <c r="N9" s="65"/>
      <c r="O9" s="56">
        <f t="shared" si="1"/>
        <v>0</v>
      </c>
    </row>
    <row r="10" spans="1:15" s="19" customFormat="1" ht="21" customHeight="1">
      <c r="A10" s="34" t="s">
        <v>7</v>
      </c>
      <c r="B10" s="30"/>
      <c r="C10" s="30"/>
      <c r="D10" s="31"/>
      <c r="E10" s="32"/>
      <c r="F10" s="31"/>
      <c r="G10" s="32"/>
      <c r="H10" s="31"/>
      <c r="I10" s="32"/>
      <c r="J10" s="31"/>
      <c r="K10" s="55">
        <f t="shared" si="0"/>
        <v>0</v>
      </c>
      <c r="L10" s="62"/>
      <c r="M10" s="58"/>
      <c r="N10" s="66"/>
      <c r="O10" s="55">
        <f t="shared" si="1"/>
        <v>0</v>
      </c>
    </row>
    <row r="11" spans="1:15" s="7" customFormat="1">
      <c r="A11" s="35"/>
      <c r="B11" s="10"/>
      <c r="C11" s="10"/>
      <c r="D11" s="10"/>
      <c r="E11" s="10"/>
      <c r="F11" s="10"/>
      <c r="G11" s="10"/>
      <c r="H11" s="10"/>
      <c r="I11" s="10"/>
      <c r="J11" s="10"/>
      <c r="K11" s="10"/>
      <c r="L11" s="10"/>
      <c r="M11" s="11"/>
      <c r="N11" s="9"/>
      <c r="O11" s="37"/>
    </row>
    <row r="12" spans="1:15" s="7" customFormat="1">
      <c r="A12" s="35"/>
      <c r="B12" s="10"/>
      <c r="C12" s="10"/>
      <c r="D12" s="10"/>
      <c r="E12" s="10"/>
      <c r="F12" s="10"/>
      <c r="G12" s="10"/>
      <c r="H12" s="10"/>
      <c r="I12" s="10"/>
      <c r="J12" s="10"/>
      <c r="K12" s="10"/>
      <c r="L12" s="10"/>
      <c r="M12" s="11"/>
      <c r="N12" s="9"/>
      <c r="O12" s="37"/>
    </row>
    <row r="13" spans="1:15" s="18" customFormat="1" ht="21" customHeight="1">
      <c r="A13" s="69"/>
      <c r="B13" s="62"/>
      <c r="C13" s="62"/>
      <c r="D13" s="62"/>
      <c r="E13" s="62"/>
      <c r="F13" s="62"/>
      <c r="G13" s="62"/>
      <c r="H13" s="41" t="s">
        <v>20</v>
      </c>
      <c r="I13" s="45"/>
      <c r="J13" s="45"/>
      <c r="K13" s="71"/>
      <c r="L13" s="61"/>
      <c r="M13" s="57"/>
      <c r="N13" s="65"/>
      <c r="O13" s="54">
        <f>K13-M13</f>
        <v>0</v>
      </c>
    </row>
    <row r="14" spans="1:15" s="19" customFormat="1" ht="21" customHeight="1">
      <c r="A14" s="69"/>
      <c r="B14" s="62"/>
      <c r="C14" s="62"/>
      <c r="D14" s="62"/>
      <c r="E14" s="62"/>
      <c r="F14" s="62"/>
      <c r="G14" s="62"/>
      <c r="H14" s="47" t="s">
        <v>21</v>
      </c>
      <c r="I14" s="29"/>
      <c r="J14" s="29"/>
      <c r="K14" s="67"/>
      <c r="L14" s="62"/>
      <c r="M14" s="58"/>
      <c r="N14" s="66"/>
      <c r="O14" s="55">
        <f>K14-M14</f>
        <v>0</v>
      </c>
    </row>
    <row r="15" spans="1:15" s="19" customFormat="1" ht="21" customHeight="1">
      <c r="A15" s="69"/>
      <c r="B15" s="62"/>
      <c r="C15" s="62"/>
      <c r="D15" s="62"/>
      <c r="E15" s="62"/>
      <c r="F15" s="62"/>
      <c r="G15" s="62"/>
      <c r="H15" s="20"/>
      <c r="I15" s="20"/>
      <c r="J15" s="20"/>
      <c r="K15" s="20"/>
      <c r="L15" s="62"/>
      <c r="M15" s="27"/>
      <c r="N15" s="66"/>
      <c r="O15" s="36"/>
    </row>
    <row r="16" spans="1:15" s="19" customFormat="1" ht="21" customHeight="1">
      <c r="A16" s="70"/>
      <c r="B16" s="62"/>
      <c r="C16" s="62"/>
      <c r="D16" s="62"/>
      <c r="E16" s="62"/>
      <c r="F16" s="62"/>
      <c r="G16" s="62"/>
      <c r="H16" s="20"/>
      <c r="I16" s="103" t="s">
        <v>16</v>
      </c>
      <c r="J16" s="103"/>
      <c r="K16" s="103"/>
      <c r="L16" s="62"/>
      <c r="M16" s="27"/>
      <c r="N16" s="66"/>
      <c r="O16" s="36"/>
    </row>
    <row r="17" spans="1:16" s="18" customFormat="1" ht="21" customHeight="1">
      <c r="A17" s="69"/>
      <c r="B17" s="62"/>
      <c r="C17" s="62"/>
      <c r="D17" s="62"/>
      <c r="E17" s="62"/>
      <c r="F17" s="62"/>
      <c r="G17" s="62"/>
      <c r="H17" s="69"/>
      <c r="I17" s="41" t="s">
        <v>19</v>
      </c>
      <c r="J17" s="45"/>
      <c r="K17" s="71"/>
      <c r="L17" s="61"/>
      <c r="M17" s="57"/>
      <c r="N17" s="65"/>
      <c r="O17" s="54">
        <f>K17-M17</f>
        <v>0</v>
      </c>
    </row>
    <row r="18" spans="1:16" s="19" customFormat="1" ht="21" customHeight="1">
      <c r="A18" s="69"/>
      <c r="B18" s="62"/>
      <c r="C18" s="62"/>
      <c r="D18" s="62"/>
      <c r="E18" s="62"/>
      <c r="F18" s="62"/>
      <c r="G18" s="62"/>
      <c r="H18" s="69"/>
      <c r="I18" s="72" t="s">
        <v>17</v>
      </c>
      <c r="J18" s="73"/>
      <c r="K18" s="74"/>
      <c r="L18" s="62"/>
      <c r="M18" s="75"/>
      <c r="N18" s="66"/>
      <c r="O18" s="76">
        <f>K18-M18</f>
        <v>0</v>
      </c>
    </row>
    <row r="19" spans="1:16" s="18" customFormat="1" ht="21" customHeight="1">
      <c r="A19" s="69"/>
      <c r="B19" s="62"/>
      <c r="C19" s="62"/>
      <c r="D19" s="62"/>
      <c r="E19" s="62"/>
      <c r="F19" s="62"/>
      <c r="G19" s="62"/>
      <c r="H19" s="69"/>
      <c r="I19" s="48" t="s">
        <v>18</v>
      </c>
      <c r="J19" s="52"/>
      <c r="K19" s="68"/>
      <c r="L19" s="61"/>
      <c r="M19" s="59"/>
      <c r="N19" s="65"/>
      <c r="O19" s="56">
        <f t="shared" ref="O19" si="2">K19-M19</f>
        <v>0</v>
      </c>
    </row>
    <row r="20" spans="1:16">
      <c r="O20" s="4"/>
    </row>
    <row r="23" spans="1:16">
      <c r="P23" s="5"/>
    </row>
  </sheetData>
  <mergeCells count="3">
    <mergeCell ref="C1:J1"/>
    <mergeCell ref="M1:M2"/>
    <mergeCell ref="I16:K16"/>
  </mergeCells>
  <conditionalFormatting sqref="O1:O1048576">
    <cfRule type="cellIs" dxfId="0" priority="1" operator="lessThan">
      <formula>0</formula>
    </cfRule>
  </conditionalFormatting>
  <pageMargins left="0.25" right="0.25" top="0.75" bottom="0.75" header="0.3" footer="0.3"/>
  <pageSetup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A9F08-49FF-8B4E-8DBA-5F9412A4A880}">
  <dimension ref="A1:M10"/>
  <sheetViews>
    <sheetView showGridLines="0" workbookViewId="0"/>
  </sheetViews>
  <sheetFormatPr baseColWidth="10" defaultRowHeight="16"/>
  <cols>
    <col min="1" max="1" width="22.5" style="1" bestFit="1" customWidth="1"/>
    <col min="2" max="2" width="6.83203125" style="4" customWidth="1"/>
    <col min="3" max="3" width="5.83203125" style="4" customWidth="1"/>
    <col min="4" max="4" width="8" style="1" customWidth="1"/>
    <col min="5" max="5" width="3.83203125" style="1" customWidth="1"/>
    <col min="6" max="6" width="9.6640625" style="1" customWidth="1"/>
    <col min="7" max="7" width="10.83203125" style="4" customWidth="1"/>
    <col min="8" max="8" width="3.83203125" style="1" customWidth="1"/>
    <col min="9" max="9" width="10.83203125" style="4"/>
    <col min="10" max="10" width="3.83203125" style="4" customWidth="1"/>
    <col min="11" max="11" width="12.83203125" style="1" customWidth="1"/>
    <col min="12" max="12" width="3.83203125" style="1" customWidth="1"/>
    <col min="13" max="13" width="14.6640625" style="1" customWidth="1"/>
    <col min="14" max="16384" width="10.83203125" style="1"/>
  </cols>
  <sheetData>
    <row r="1" spans="1:13" ht="55" customHeight="1">
      <c r="A1" s="2" t="s">
        <v>14</v>
      </c>
      <c r="B1" s="3" t="s">
        <v>10</v>
      </c>
      <c r="C1" s="92" t="s">
        <v>11</v>
      </c>
      <c r="D1" s="92" t="s">
        <v>12</v>
      </c>
      <c r="F1" s="3" t="s">
        <v>13</v>
      </c>
      <c r="G1" s="3" t="s">
        <v>23</v>
      </c>
      <c r="I1" s="8" t="s">
        <v>22</v>
      </c>
      <c r="J1" s="8"/>
      <c r="K1" s="13" t="s">
        <v>24</v>
      </c>
      <c r="M1" s="12" t="s">
        <v>25</v>
      </c>
    </row>
    <row r="2" spans="1:13" s="18" customFormat="1" ht="21" customHeight="1">
      <c r="A2" s="77" t="s">
        <v>0</v>
      </c>
      <c r="B2" s="78">
        <v>30</v>
      </c>
      <c r="C2" s="93">
        <v>1</v>
      </c>
      <c r="D2" s="94">
        <f>B2*C2</f>
        <v>30</v>
      </c>
      <c r="E2" s="46"/>
      <c r="F2" s="45">
        <f>products!K3</f>
        <v>0</v>
      </c>
      <c r="G2" s="79">
        <f>F2*B2</f>
        <v>0</v>
      </c>
      <c r="H2" s="46"/>
      <c r="I2" s="45">
        <f>products!M3</f>
        <v>0</v>
      </c>
      <c r="J2" s="45"/>
      <c r="K2" s="80">
        <f>B2*I2</f>
        <v>0</v>
      </c>
      <c r="L2" s="46"/>
      <c r="M2" s="81">
        <f>G2-K2</f>
        <v>0</v>
      </c>
    </row>
    <row r="3" spans="1:13" s="19" customFormat="1" ht="21" customHeight="1">
      <c r="A3" s="82" t="s">
        <v>1</v>
      </c>
      <c r="B3" s="83">
        <v>25</v>
      </c>
      <c r="C3" s="95">
        <v>12</v>
      </c>
      <c r="D3" s="96">
        <f t="shared" ref="D3:D9" si="0">B3*C3</f>
        <v>300</v>
      </c>
      <c r="E3" s="28"/>
      <c r="F3" s="29">
        <f>products!K4</f>
        <v>0</v>
      </c>
      <c r="G3" s="22">
        <f t="shared" ref="G3:G9" si="1">F3*B3</f>
        <v>0</v>
      </c>
      <c r="H3" s="28"/>
      <c r="I3" s="29">
        <f>products!M4</f>
        <v>0</v>
      </c>
      <c r="J3" s="29"/>
      <c r="K3" s="23">
        <f t="shared" ref="K3:K9" si="2">B3*I3</f>
        <v>0</v>
      </c>
      <c r="L3" s="28"/>
      <c r="M3" s="84">
        <f t="shared" ref="M3:M9" si="3">G3-K3</f>
        <v>0</v>
      </c>
    </row>
    <row r="4" spans="1:13" s="18" customFormat="1" ht="21" customHeight="1">
      <c r="A4" s="85" t="s">
        <v>2</v>
      </c>
      <c r="B4" s="86">
        <v>25</v>
      </c>
      <c r="C4" s="97">
        <v>6</v>
      </c>
      <c r="D4" s="98">
        <f t="shared" si="0"/>
        <v>150</v>
      </c>
      <c r="E4" s="53"/>
      <c r="F4" s="52">
        <f>products!K5</f>
        <v>0</v>
      </c>
      <c r="G4" s="87">
        <f t="shared" si="1"/>
        <v>0</v>
      </c>
      <c r="H4" s="53"/>
      <c r="I4" s="52">
        <f>products!M5</f>
        <v>0</v>
      </c>
      <c r="J4" s="52"/>
      <c r="K4" s="88">
        <f t="shared" si="2"/>
        <v>0</v>
      </c>
      <c r="L4" s="53"/>
      <c r="M4" s="89">
        <f t="shared" si="3"/>
        <v>0</v>
      </c>
    </row>
    <row r="5" spans="1:13" s="19" customFormat="1" ht="21" customHeight="1">
      <c r="A5" s="82" t="s">
        <v>3</v>
      </c>
      <c r="B5" s="83">
        <v>20</v>
      </c>
      <c r="C5" s="95">
        <v>6</v>
      </c>
      <c r="D5" s="96">
        <f t="shared" si="0"/>
        <v>120</v>
      </c>
      <c r="E5" s="28"/>
      <c r="F5" s="29">
        <f>products!K6</f>
        <v>0</v>
      </c>
      <c r="G5" s="22">
        <f t="shared" si="1"/>
        <v>0</v>
      </c>
      <c r="H5" s="28"/>
      <c r="I5" s="29">
        <f>products!M6</f>
        <v>0</v>
      </c>
      <c r="J5" s="29"/>
      <c r="K5" s="23">
        <f t="shared" si="2"/>
        <v>0</v>
      </c>
      <c r="L5" s="28"/>
      <c r="M5" s="84">
        <f t="shared" si="3"/>
        <v>0</v>
      </c>
    </row>
    <row r="6" spans="1:13" s="18" customFormat="1" ht="21" customHeight="1">
      <c r="A6" s="85" t="s">
        <v>4</v>
      </c>
      <c r="B6" s="86">
        <v>20</v>
      </c>
      <c r="C6" s="97">
        <v>12</v>
      </c>
      <c r="D6" s="98">
        <f t="shared" si="0"/>
        <v>240</v>
      </c>
      <c r="E6" s="53"/>
      <c r="F6" s="52">
        <f>products!K7</f>
        <v>0</v>
      </c>
      <c r="G6" s="87">
        <f t="shared" si="1"/>
        <v>0</v>
      </c>
      <c r="H6" s="53"/>
      <c r="I6" s="52">
        <f>products!M7</f>
        <v>0</v>
      </c>
      <c r="J6" s="52"/>
      <c r="K6" s="88">
        <f t="shared" si="2"/>
        <v>0</v>
      </c>
      <c r="L6" s="53"/>
      <c r="M6" s="89">
        <f t="shared" si="3"/>
        <v>0</v>
      </c>
    </row>
    <row r="7" spans="1:13" s="19" customFormat="1" ht="21" customHeight="1">
      <c r="A7" s="82" t="s">
        <v>5</v>
      </c>
      <c r="B7" s="83">
        <v>20</v>
      </c>
      <c r="C7" s="95">
        <v>8</v>
      </c>
      <c r="D7" s="96">
        <f t="shared" si="0"/>
        <v>160</v>
      </c>
      <c r="E7" s="28"/>
      <c r="F7" s="29">
        <f>products!K8</f>
        <v>0</v>
      </c>
      <c r="G7" s="22">
        <f t="shared" si="1"/>
        <v>0</v>
      </c>
      <c r="H7" s="28"/>
      <c r="I7" s="29">
        <f>products!M8</f>
        <v>0</v>
      </c>
      <c r="J7" s="29"/>
      <c r="K7" s="23">
        <f t="shared" si="2"/>
        <v>0</v>
      </c>
      <c r="L7" s="28"/>
      <c r="M7" s="84">
        <f t="shared" si="3"/>
        <v>0</v>
      </c>
    </row>
    <row r="8" spans="1:13" s="18" customFormat="1" ht="21" customHeight="1">
      <c r="A8" s="85" t="s">
        <v>6</v>
      </c>
      <c r="B8" s="86">
        <v>20</v>
      </c>
      <c r="C8" s="97">
        <v>8</v>
      </c>
      <c r="D8" s="98">
        <f t="shared" si="0"/>
        <v>160</v>
      </c>
      <c r="E8" s="53"/>
      <c r="F8" s="52">
        <f>products!K9</f>
        <v>0</v>
      </c>
      <c r="G8" s="87">
        <f t="shared" si="1"/>
        <v>0</v>
      </c>
      <c r="H8" s="53"/>
      <c r="I8" s="52">
        <f>products!M9</f>
        <v>0</v>
      </c>
      <c r="J8" s="52"/>
      <c r="K8" s="88">
        <f t="shared" si="2"/>
        <v>0</v>
      </c>
      <c r="L8" s="53"/>
      <c r="M8" s="89">
        <f t="shared" si="3"/>
        <v>0</v>
      </c>
    </row>
    <row r="9" spans="1:13" s="19" customFormat="1" ht="21" customHeight="1">
      <c r="A9" s="82" t="s">
        <v>7</v>
      </c>
      <c r="B9" s="83">
        <v>10</v>
      </c>
      <c r="C9" s="95">
        <v>12</v>
      </c>
      <c r="D9" s="96">
        <f t="shared" si="0"/>
        <v>120</v>
      </c>
      <c r="E9" s="28"/>
      <c r="F9" s="29">
        <f>products!K10</f>
        <v>0</v>
      </c>
      <c r="G9" s="22">
        <f t="shared" si="1"/>
        <v>0</v>
      </c>
      <c r="H9" s="28"/>
      <c r="I9" s="29">
        <f>products!M10</f>
        <v>0</v>
      </c>
      <c r="J9" s="29"/>
      <c r="K9" s="23">
        <f t="shared" si="2"/>
        <v>0</v>
      </c>
      <c r="L9" s="28"/>
      <c r="M9" s="84">
        <f t="shared" si="3"/>
        <v>0</v>
      </c>
    </row>
    <row r="10" spans="1:13" s="18" customFormat="1" ht="21" customHeight="1">
      <c r="B10" s="24"/>
      <c r="C10" s="24"/>
      <c r="E10" s="25"/>
      <c r="F10" s="26"/>
      <c r="G10" s="91">
        <f>SUM(G2:G9)</f>
        <v>0</v>
      </c>
      <c r="H10" s="21"/>
      <c r="I10" s="21"/>
      <c r="J10" s="21"/>
      <c r="K10" s="21">
        <f t="shared" ref="K10:M10" si="4">SUM(K2:K9)</f>
        <v>0</v>
      </c>
      <c r="L10" s="21"/>
      <c r="M10" s="90">
        <f t="shared" si="4"/>
        <v>0</v>
      </c>
    </row>
  </sheetData>
  <sheetProtection algorithmName="SHA-512" hashValue="VygaxCKD15hUiurnYMHFW77ZFowo+RDXFhR5wnOl5K5g3Ye08EfnZYV5VVs01qWmmROf3xpIMN+QrY+DOiE7Ug==" saltValue="BZkcPS4TxB2u53n0GcSClg==" spinCount="100000" sheet="1" objects="1" scenarios="1"/>
  <pageMargins left="0.25" right="0.25" top="0.75" bottom="0.75" header="0.3" footer="0.3"/>
  <pageSetup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vt:lpstr>
      <vt:lpstr>products</vt:lpstr>
      <vt:lpstr>value</vt:lpstr>
      <vt:lpstr>products!Print_Titles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Franklin</dc:creator>
  <cp:lastModifiedBy>Andrea Franklin</cp:lastModifiedBy>
  <dcterms:created xsi:type="dcterms:W3CDTF">2019-10-26T23:49:54Z</dcterms:created>
  <dcterms:modified xsi:type="dcterms:W3CDTF">2019-10-30T03:34:06Z</dcterms:modified>
</cp:coreProperties>
</file>